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2B2AA817-80AE-478C-B4B8-590DD160E892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1" i="1"/>
  <c r="B11" i="1"/>
  <c r="B7" i="1"/>
  <c r="B12" i="1" l="1"/>
  <c r="B32" i="1"/>
  <c r="B33" i="1" s="1"/>
  <c r="B35" i="1" s="1"/>
</calcChain>
</file>

<file path=xl/sharedStrings.xml><?xml version="1.0" encoding="utf-8"?>
<sst xmlns="http://schemas.openxmlformats.org/spreadsheetml/2006/main" count="33" uniqueCount="32">
  <si>
    <t xml:space="preserve">Dochody bieżące </t>
  </si>
  <si>
    <t>dochody szkoły (czesne i wyżywienie)</t>
  </si>
  <si>
    <t>dochody CUW (przepadek vadium kontrahenta i odsetki bankowe)</t>
  </si>
  <si>
    <t>dochody GZOK ( odszkodowania )</t>
  </si>
  <si>
    <t>Razem bieżące</t>
  </si>
  <si>
    <t>dochody szkoły (czynsz )</t>
  </si>
  <si>
    <t>sprzedaż drewna (GZOK)</t>
  </si>
  <si>
    <t xml:space="preserve">zmniejszenie dofinansowania dr.nr 110427L w m. Siedliska </t>
  </si>
  <si>
    <t>Dochody majątkowe</t>
  </si>
  <si>
    <t xml:space="preserve">Razem majątkowe </t>
  </si>
  <si>
    <t xml:space="preserve">Razem dochody </t>
  </si>
  <si>
    <t xml:space="preserve">Wydatki bieżące </t>
  </si>
  <si>
    <t xml:space="preserve">środki przeznaczone na opracowanie MPZP Siedliska, Chyża, Wysokie są potrzebne do realizacji w 2025r. </t>
  </si>
  <si>
    <t>wydatki oświaty w ramach pozyskanych środków,</t>
  </si>
  <si>
    <t>zwiększenie wydatków na oświatę</t>
  </si>
  <si>
    <t>Wydatki majątkowe</t>
  </si>
  <si>
    <t>budowa tężni przy CK Wysokie opłacenie projektu z własnych środków</t>
  </si>
  <si>
    <t>monitoring przestrzeni publicznych ( sala Kalinowice)</t>
  </si>
  <si>
    <t>monitoring przestrzeni publicznych ( świetlica Żdanówek)</t>
  </si>
  <si>
    <t xml:space="preserve">razem majątkowe </t>
  </si>
  <si>
    <t>razem wydatki</t>
  </si>
  <si>
    <t>Zmiany na sesję 30.10.2024</t>
  </si>
  <si>
    <t>potrzebne środki ( może rezerwa ogólna)</t>
  </si>
  <si>
    <r>
      <t xml:space="preserve">remont dróg wewnętrznych w m.Wysokie ( </t>
    </r>
    <r>
      <rPr>
        <sz val="11"/>
        <color rgb="FFFF0000"/>
        <rFont val="Arial"/>
        <family val="2"/>
        <charset val="238"/>
      </rPr>
      <t>zmiana przeznaczenia funduszu sołeckiego</t>
    </r>
    <r>
      <rPr>
        <sz val="11"/>
        <color theme="1"/>
        <rFont val="Arial"/>
        <family val="2"/>
        <charset val="238"/>
      </rPr>
      <t>)</t>
    </r>
  </si>
  <si>
    <r>
      <t xml:space="preserve">remont altany w m. Wysokie ( </t>
    </r>
    <r>
      <rPr>
        <sz val="11"/>
        <color rgb="FFFF0000"/>
        <rFont val="Arial"/>
        <family val="2"/>
        <charset val="238"/>
      </rPr>
      <t>zmiana przeznaczenia funduszu sołeckiego</t>
    </r>
    <r>
      <rPr>
        <sz val="11"/>
        <color theme="1"/>
        <rFont val="Arial"/>
        <family val="2"/>
        <charset val="238"/>
      </rPr>
      <t>)</t>
    </r>
  </si>
  <si>
    <r>
      <t xml:space="preserve">budowa tężni przy CK Wysokie ( </t>
    </r>
    <r>
      <rPr>
        <sz val="11"/>
        <color rgb="FFFF0000"/>
        <rFont val="Arial"/>
        <family val="2"/>
        <charset val="238"/>
      </rPr>
      <t>zmiana funduszu sołeckiego</t>
    </r>
    <r>
      <rPr>
        <sz val="11"/>
        <color theme="1"/>
        <rFont val="Arial"/>
        <family val="2"/>
        <charset val="238"/>
      </rPr>
      <t>)</t>
    </r>
  </si>
  <si>
    <r>
      <rPr>
        <sz val="11"/>
        <color rgb="FFFF0000"/>
        <rFont val="Arial"/>
        <family val="2"/>
        <charset val="238"/>
      </rPr>
      <t>zwrot VAT</t>
    </r>
    <r>
      <rPr>
        <sz val="11"/>
        <color theme="1"/>
        <rFont val="Arial"/>
        <family val="2"/>
        <charset val="238"/>
      </rPr>
      <t xml:space="preserve"> wodociąg Płoskie IV</t>
    </r>
  </si>
  <si>
    <t>Rezerwa ogólna budżetu Gminy</t>
  </si>
  <si>
    <t>Urzad Gminy - Zakup "kopertownicy"</t>
  </si>
  <si>
    <t>GZOK - Budowa oświetlenia ulicznego drogi gminnej nr 110387L w m. Białowola (Borek Dolny)"</t>
  </si>
  <si>
    <t>Zakup samochodu ciężarowego dla grupy drogowej GZOK</t>
  </si>
  <si>
    <r>
      <t xml:space="preserve"> GZOK przesunięcia w ramach posiadanych środków do wydatków majątkowych   </t>
    </r>
    <r>
      <rPr>
        <b/>
        <sz val="11"/>
        <color rgb="FFFF0000"/>
        <rFont val="Arial"/>
        <family val="2"/>
        <charset val="238"/>
      </rPr>
      <t>173 200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</si>
</sst>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4" fontId="10" fillId="4" borderId="11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/>
    </xf>
    <xf numFmtId="0" fontId="3" fillId="5" borderId="0" xfId="0" applyFont="1" applyFill="1"/>
    <xf numFmtId="43" fontId="7" fillId="5" borderId="4" xfId="1" applyFont="1" applyFill="1" applyBorder="1" applyAlignment="1">
      <alignment horizontal="center"/>
    </xf>
    <xf numFmtId="164" fontId="9" fillId="5" borderId="3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7"/>
  <sheetViews>
    <sheetView tabSelected="1" zoomScaleNormal="100" workbookViewId="0">
      <selection activeCell="B14" sqref="B14"/>
    </sheetView>
  </sheetViews>
  <sheetFormatPr defaultRowHeight="15" x14ac:dyDescent="0.25"/>
  <cols>
    <col min="1" max="1" width="5.28515625" customWidth="1"/>
    <col min="2" max="2" width="19.140625" customWidth="1"/>
  </cols>
  <sheetData>
    <row r="1" spans="2:16" ht="17.100000000000001" customHeight="1" thickBot="1" x14ac:dyDescent="0.3">
      <c r="B1" s="50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2"/>
      <c r="O1" s="2"/>
      <c r="P1" s="2"/>
    </row>
    <row r="2" spans="2:16" s="1" customFormat="1" ht="15.75" thickBot="1" x14ac:dyDescent="0.3">
      <c r="B2" s="53" t="s">
        <v>0</v>
      </c>
      <c r="C2" s="54"/>
      <c r="D2" s="54"/>
      <c r="E2" s="54"/>
      <c r="F2" s="54"/>
      <c r="G2" s="54"/>
      <c r="H2" s="54"/>
      <c r="I2" s="55"/>
      <c r="J2" s="3"/>
      <c r="K2" s="3"/>
      <c r="L2" s="3"/>
      <c r="M2" s="3"/>
      <c r="N2" s="3"/>
      <c r="O2" s="3"/>
      <c r="P2" s="3"/>
    </row>
    <row r="3" spans="2:16" ht="15.75" x14ac:dyDescent="0.25">
      <c r="B3" s="4">
        <v>40455</v>
      </c>
      <c r="C3" s="40" t="s">
        <v>3</v>
      </c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/>
      <c r="P3" s="2"/>
    </row>
    <row r="4" spans="2:16" ht="15.75" x14ac:dyDescent="0.25">
      <c r="B4" s="5">
        <v>114000</v>
      </c>
      <c r="C4" s="33" t="s">
        <v>1</v>
      </c>
      <c r="D4" s="33"/>
      <c r="E4" s="33"/>
      <c r="F4" s="33"/>
      <c r="G4" s="33"/>
      <c r="H4" s="33"/>
      <c r="I4" s="33"/>
      <c r="J4" s="2"/>
      <c r="K4" s="2"/>
      <c r="L4" s="2"/>
      <c r="M4" s="2"/>
      <c r="N4" s="2"/>
      <c r="O4" s="2"/>
      <c r="P4" s="2"/>
    </row>
    <row r="5" spans="2:16" ht="15.75" x14ac:dyDescent="0.25">
      <c r="B5" s="5">
        <v>2114</v>
      </c>
      <c r="C5" s="33" t="s">
        <v>5</v>
      </c>
      <c r="D5" s="33"/>
      <c r="E5" s="33"/>
      <c r="F5" s="33"/>
      <c r="G5" s="33"/>
      <c r="H5" s="33"/>
      <c r="I5" s="33"/>
      <c r="J5" s="2"/>
      <c r="K5" s="2"/>
      <c r="L5" s="2"/>
      <c r="M5" s="2"/>
      <c r="N5" s="2"/>
      <c r="O5" s="2"/>
      <c r="P5" s="2"/>
    </row>
    <row r="6" spans="2:16" ht="15.75" x14ac:dyDescent="0.25">
      <c r="B6" s="5">
        <v>10000</v>
      </c>
      <c r="C6" s="33" t="s">
        <v>2</v>
      </c>
      <c r="D6" s="33"/>
      <c r="E6" s="33"/>
      <c r="F6" s="33"/>
      <c r="G6" s="33"/>
      <c r="H6" s="33"/>
      <c r="I6" s="33"/>
      <c r="J6" s="2"/>
      <c r="K6" s="2"/>
      <c r="L6" s="2"/>
      <c r="M6" s="2"/>
      <c r="N6" s="2"/>
      <c r="O6" s="2"/>
      <c r="P6" s="2"/>
    </row>
    <row r="7" spans="2:16" s="1" customFormat="1" ht="15.75" x14ac:dyDescent="0.25">
      <c r="B7" s="7">
        <f>SUM(B3:B6)</f>
        <v>166569</v>
      </c>
      <c r="C7" s="47" t="s">
        <v>4</v>
      </c>
      <c r="D7" s="47"/>
      <c r="E7" s="47"/>
      <c r="F7" s="47"/>
      <c r="G7" s="47"/>
      <c r="H7" s="47"/>
      <c r="I7" s="47"/>
      <c r="J7" s="3"/>
      <c r="K7" s="3"/>
      <c r="L7" s="3"/>
      <c r="M7" s="3"/>
      <c r="N7" s="3"/>
      <c r="O7" s="3"/>
      <c r="P7" s="3"/>
    </row>
    <row r="8" spans="2:16" s="1" customFormat="1" x14ac:dyDescent="0.25">
      <c r="B8" s="37" t="s">
        <v>8</v>
      </c>
      <c r="C8" s="37"/>
      <c r="D8" s="37"/>
      <c r="E8" s="37"/>
      <c r="F8" s="37"/>
      <c r="G8" s="37"/>
      <c r="H8" s="37"/>
      <c r="I8" s="37"/>
      <c r="J8" s="3"/>
      <c r="K8" s="3"/>
      <c r="L8" s="3"/>
      <c r="M8" s="3"/>
      <c r="N8" s="3"/>
      <c r="O8" s="3"/>
      <c r="P8" s="3"/>
    </row>
    <row r="9" spans="2:16" ht="15.75" x14ac:dyDescent="0.25">
      <c r="B9" s="4">
        <v>4862</v>
      </c>
      <c r="C9" s="40" t="s">
        <v>6</v>
      </c>
      <c r="D9" s="40"/>
      <c r="E9" s="40"/>
      <c r="F9" s="40"/>
      <c r="G9" s="40"/>
      <c r="H9" s="40"/>
      <c r="I9" s="40"/>
      <c r="J9" s="2"/>
      <c r="K9" s="2"/>
      <c r="L9" s="2"/>
      <c r="M9" s="2"/>
      <c r="N9" s="2"/>
      <c r="O9" s="2"/>
      <c r="P9" s="2"/>
    </row>
    <row r="10" spans="2:16" ht="15.75" x14ac:dyDescent="0.25">
      <c r="B10" s="8">
        <v>-18316.78</v>
      </c>
      <c r="C10" s="48" t="s">
        <v>7</v>
      </c>
      <c r="D10" s="49"/>
      <c r="E10" s="49"/>
      <c r="F10" s="49"/>
      <c r="G10" s="49"/>
      <c r="H10" s="49"/>
      <c r="I10" s="49"/>
      <c r="J10" s="2"/>
      <c r="K10" s="2"/>
      <c r="L10" s="2"/>
      <c r="M10" s="2"/>
      <c r="N10" s="2"/>
      <c r="O10" s="2"/>
      <c r="P10" s="2"/>
    </row>
    <row r="11" spans="2:16" s="1" customFormat="1" ht="16.5" thickBot="1" x14ac:dyDescent="0.3">
      <c r="B11" s="10">
        <f>SUM(B9:B10)</f>
        <v>-13454.779999999999</v>
      </c>
      <c r="C11" s="21" t="s">
        <v>9</v>
      </c>
      <c r="D11" s="21"/>
      <c r="E11" s="21"/>
      <c r="F11" s="21"/>
      <c r="G11" s="21"/>
      <c r="H11" s="21"/>
      <c r="I11" s="21"/>
      <c r="J11" s="3"/>
      <c r="K11" s="3"/>
      <c r="L11" s="3"/>
      <c r="M11" s="3"/>
      <c r="N11" s="3"/>
      <c r="O11" s="3"/>
      <c r="P11" s="3"/>
    </row>
    <row r="12" spans="2:16" ht="18.600000000000001" customHeight="1" thickBot="1" x14ac:dyDescent="0.3">
      <c r="B12" s="11">
        <f>B7+B11</f>
        <v>153114.22</v>
      </c>
      <c r="C12" s="22" t="s">
        <v>10</v>
      </c>
      <c r="D12" s="23"/>
      <c r="E12" s="23"/>
      <c r="F12" s="23"/>
      <c r="G12" s="23"/>
      <c r="H12" s="23"/>
      <c r="I12" s="24"/>
      <c r="J12" s="2"/>
      <c r="K12" s="2"/>
      <c r="L12" s="2"/>
      <c r="M12" s="2"/>
      <c r="N12" s="2"/>
      <c r="O12" s="2"/>
      <c r="P12" s="2"/>
    </row>
    <row r="13" spans="2:16" s="1" customFormat="1" x14ac:dyDescent="0.25">
      <c r="B13" s="37" t="s">
        <v>11</v>
      </c>
      <c r="C13" s="38"/>
      <c r="D13" s="38"/>
      <c r="E13" s="38"/>
      <c r="F13" s="38"/>
      <c r="G13" s="38"/>
      <c r="H13" s="38"/>
      <c r="I13" s="38"/>
      <c r="J13" s="3"/>
      <c r="K13" s="3"/>
      <c r="L13" s="3"/>
      <c r="M13" s="3"/>
      <c r="N13" s="3"/>
      <c r="O13" s="3"/>
      <c r="P13" s="3"/>
    </row>
    <row r="14" spans="2:16" ht="15.75" x14ac:dyDescent="0.25">
      <c r="B14" s="19">
        <v>-173200</v>
      </c>
      <c r="C14" s="34" t="s">
        <v>31</v>
      </c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  <c r="P14" s="2"/>
    </row>
    <row r="15" spans="2:16" ht="15.75" x14ac:dyDescent="0.25">
      <c r="B15" s="20">
        <v>143517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2"/>
      <c r="O15" s="2"/>
      <c r="P15" s="2"/>
    </row>
    <row r="16" spans="2:16" ht="15.75" x14ac:dyDescent="0.25">
      <c r="B16" s="13">
        <v>40084.86</v>
      </c>
      <c r="C16" s="33" t="s">
        <v>23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"/>
      <c r="O16" s="2"/>
      <c r="P16" s="2"/>
    </row>
    <row r="17" spans="2:16" ht="15.75" x14ac:dyDescent="0.25">
      <c r="B17" s="5">
        <v>15000</v>
      </c>
      <c r="C17" s="41" t="s">
        <v>24</v>
      </c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2"/>
      <c r="O17" s="2"/>
      <c r="P17" s="2"/>
    </row>
    <row r="18" spans="2:16" ht="15.75" x14ac:dyDescent="0.25">
      <c r="B18" s="8">
        <v>-63000</v>
      </c>
      <c r="C18" s="33" t="s">
        <v>12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"/>
      <c r="O18" s="2"/>
      <c r="P18" s="2"/>
    </row>
    <row r="19" spans="2:16" ht="15.75" x14ac:dyDescent="0.25">
      <c r="B19" s="5">
        <v>400000</v>
      </c>
      <c r="C19" s="44" t="s">
        <v>14</v>
      </c>
      <c r="D19" s="45"/>
      <c r="E19" s="45"/>
      <c r="F19" s="45"/>
      <c r="G19" s="46"/>
      <c r="H19" s="17"/>
      <c r="I19" s="17"/>
      <c r="J19" s="17"/>
      <c r="K19" s="17"/>
      <c r="L19" s="17"/>
      <c r="M19" s="17"/>
      <c r="N19" s="2"/>
      <c r="O19" s="2"/>
      <c r="P19" s="2"/>
    </row>
    <row r="20" spans="2:16" ht="15.75" x14ac:dyDescent="0.25">
      <c r="B20" s="5">
        <v>126114</v>
      </c>
      <c r="C20" s="34" t="s">
        <v>13</v>
      </c>
      <c r="D20" s="35"/>
      <c r="E20" s="35"/>
      <c r="F20" s="35"/>
      <c r="G20" s="36"/>
      <c r="H20" s="17"/>
      <c r="I20" s="17"/>
      <c r="J20" s="17"/>
      <c r="K20" s="17"/>
      <c r="L20" s="17"/>
      <c r="M20" s="17"/>
      <c r="N20" s="2"/>
      <c r="O20" s="2"/>
      <c r="P20" s="2"/>
    </row>
    <row r="21" spans="2:16" s="1" customFormat="1" ht="15.75" x14ac:dyDescent="0.25">
      <c r="B21" s="6">
        <f>SUM(B14:B20)</f>
        <v>488515.86</v>
      </c>
      <c r="C21" s="47" t="s">
        <v>4</v>
      </c>
      <c r="D21" s="47"/>
      <c r="E21" s="47"/>
      <c r="F21" s="47"/>
      <c r="G21" s="47"/>
      <c r="H21" s="47"/>
      <c r="I21" s="47"/>
      <c r="J21" s="3"/>
      <c r="K21" s="3"/>
      <c r="L21" s="3"/>
      <c r="M21" s="3"/>
      <c r="N21" s="3"/>
      <c r="O21" s="3"/>
      <c r="P21" s="3"/>
    </row>
    <row r="22" spans="2:16" s="1" customFormat="1" x14ac:dyDescent="0.25">
      <c r="B22" s="37" t="s">
        <v>15</v>
      </c>
      <c r="C22" s="38"/>
      <c r="D22" s="38"/>
      <c r="E22" s="38"/>
      <c r="F22" s="38"/>
      <c r="G22" s="38"/>
      <c r="H22" s="38"/>
      <c r="I22" s="38"/>
      <c r="J22" s="3"/>
      <c r="K22" s="3"/>
      <c r="L22" s="3"/>
      <c r="M22" s="3"/>
      <c r="N22" s="3"/>
      <c r="O22" s="3"/>
      <c r="P22" s="3"/>
    </row>
    <row r="23" spans="2:16" ht="15.75" x14ac:dyDescent="0.25">
      <c r="B23" s="12">
        <v>-212475</v>
      </c>
      <c r="C23" s="33" t="s">
        <v>26</v>
      </c>
      <c r="D23" s="33"/>
      <c r="E23" s="33"/>
      <c r="F23" s="33"/>
      <c r="G23" s="33"/>
      <c r="H23" s="33"/>
      <c r="I23" s="33"/>
      <c r="J23" s="33"/>
      <c r="K23" s="17"/>
      <c r="L23" s="17"/>
      <c r="M23" s="17"/>
      <c r="N23" s="2"/>
      <c r="O23" s="2"/>
      <c r="P23" s="2"/>
    </row>
    <row r="24" spans="2:16" ht="15.75" x14ac:dyDescent="0.25">
      <c r="B24" s="8">
        <v>-55084.86</v>
      </c>
      <c r="C24" s="33" t="s">
        <v>25</v>
      </c>
      <c r="D24" s="33"/>
      <c r="E24" s="33"/>
      <c r="F24" s="33"/>
      <c r="G24" s="33"/>
      <c r="H24" s="33"/>
      <c r="I24" s="33"/>
      <c r="J24" s="33"/>
      <c r="K24" s="17"/>
      <c r="L24" s="17"/>
      <c r="M24" s="17"/>
      <c r="N24" s="2"/>
      <c r="O24" s="2"/>
      <c r="P24" s="2"/>
    </row>
    <row r="25" spans="2:16" ht="15.75" x14ac:dyDescent="0.25">
      <c r="B25" s="13">
        <v>40000</v>
      </c>
      <c r="C25" s="33" t="s">
        <v>16</v>
      </c>
      <c r="D25" s="33"/>
      <c r="E25" s="33"/>
      <c r="F25" s="33"/>
      <c r="G25" s="33"/>
      <c r="H25" s="33"/>
      <c r="I25" s="33"/>
      <c r="J25" s="33"/>
      <c r="K25" s="17"/>
      <c r="L25" s="17"/>
      <c r="M25" s="17"/>
      <c r="N25" s="2"/>
      <c r="O25" s="2"/>
      <c r="P25" s="2"/>
    </row>
    <row r="26" spans="2:16" ht="15.75" x14ac:dyDescent="0.25">
      <c r="B26" s="13">
        <v>40000</v>
      </c>
      <c r="C26" s="33" t="s">
        <v>28</v>
      </c>
      <c r="D26" s="33"/>
      <c r="E26" s="33"/>
      <c r="F26" s="33"/>
      <c r="G26" s="33"/>
      <c r="H26" s="33"/>
      <c r="I26" s="33"/>
      <c r="J26" s="33"/>
      <c r="K26" s="17"/>
      <c r="L26" s="17"/>
      <c r="M26" s="17"/>
      <c r="N26" s="2"/>
      <c r="O26" s="2"/>
      <c r="P26" s="2"/>
    </row>
    <row r="27" spans="2:16" ht="15.75" x14ac:dyDescent="0.25">
      <c r="B27" s="13">
        <v>65000</v>
      </c>
      <c r="C27" s="34" t="s">
        <v>30</v>
      </c>
      <c r="D27" s="35"/>
      <c r="E27" s="35"/>
      <c r="F27" s="35"/>
      <c r="G27" s="35"/>
      <c r="H27" s="35"/>
      <c r="I27" s="35"/>
      <c r="J27" s="36"/>
      <c r="K27" s="17"/>
      <c r="L27" s="17"/>
      <c r="M27" s="17"/>
      <c r="N27" s="2"/>
      <c r="O27" s="2"/>
      <c r="P27" s="2"/>
    </row>
    <row r="28" spans="2:16" ht="15.75" x14ac:dyDescent="0.25">
      <c r="B28" s="13">
        <v>10000</v>
      </c>
      <c r="C28" s="33" t="s">
        <v>29</v>
      </c>
      <c r="D28" s="33"/>
      <c r="E28" s="33"/>
      <c r="F28" s="33"/>
      <c r="G28" s="33"/>
      <c r="H28" s="33"/>
      <c r="I28" s="33"/>
      <c r="J28" s="33"/>
      <c r="K28" s="33"/>
      <c r="L28" s="33"/>
      <c r="M28" s="17"/>
      <c r="N28" s="2"/>
      <c r="O28" s="2"/>
      <c r="P28" s="2"/>
    </row>
    <row r="29" spans="2:16" ht="15.75" x14ac:dyDescent="0.25">
      <c r="B29" s="8">
        <v>-5000</v>
      </c>
      <c r="C29" s="39" t="s">
        <v>17</v>
      </c>
      <c r="D29" s="39"/>
      <c r="E29" s="39"/>
      <c r="F29" s="39"/>
      <c r="G29" s="39"/>
      <c r="H29" s="39"/>
      <c r="I29" s="39"/>
      <c r="J29" s="39"/>
      <c r="K29" s="2"/>
      <c r="L29" s="2"/>
      <c r="M29" s="2"/>
      <c r="N29" s="2"/>
      <c r="O29" s="2"/>
      <c r="P29" s="2"/>
    </row>
    <row r="30" spans="2:16" ht="15.75" x14ac:dyDescent="0.25">
      <c r="B30" s="8">
        <v>-5000</v>
      </c>
      <c r="C30" s="40" t="s">
        <v>18</v>
      </c>
      <c r="D30" s="40"/>
      <c r="E30" s="40"/>
      <c r="F30" s="40"/>
      <c r="G30" s="40"/>
      <c r="H30" s="40"/>
      <c r="I30" s="40"/>
      <c r="J30" s="40"/>
      <c r="K30" s="2"/>
      <c r="L30" s="2"/>
      <c r="M30" s="2"/>
      <c r="N30" s="2"/>
      <c r="O30" s="2"/>
      <c r="P30" s="2"/>
    </row>
    <row r="31" spans="2:16" s="1" customFormat="1" ht="16.5" thickBot="1" x14ac:dyDescent="0.3">
      <c r="B31" s="9">
        <f>SUM(B23:B30)</f>
        <v>-122559.85999999999</v>
      </c>
      <c r="C31" s="21" t="s">
        <v>19</v>
      </c>
      <c r="D31" s="21"/>
      <c r="E31" s="21"/>
      <c r="F31" s="21"/>
      <c r="G31" s="21"/>
      <c r="H31" s="21"/>
      <c r="I31" s="21"/>
      <c r="J31" s="3"/>
      <c r="K31" s="3"/>
      <c r="L31" s="3"/>
      <c r="M31" s="3"/>
      <c r="N31" s="3"/>
      <c r="O31" s="3"/>
      <c r="P31" s="3"/>
    </row>
    <row r="32" spans="2:16" s="1" customFormat="1" ht="16.5" thickBot="1" x14ac:dyDescent="0.3">
      <c r="B32" s="14">
        <f>B21+B31</f>
        <v>365956</v>
      </c>
      <c r="C32" s="22" t="s">
        <v>20</v>
      </c>
      <c r="D32" s="23"/>
      <c r="E32" s="23"/>
      <c r="F32" s="23"/>
      <c r="G32" s="23"/>
      <c r="H32" s="23"/>
      <c r="I32" s="24"/>
      <c r="J32" s="3"/>
      <c r="K32" s="3"/>
      <c r="L32" s="3"/>
      <c r="M32" s="3"/>
      <c r="N32" s="3"/>
      <c r="O32" s="3"/>
      <c r="P32" s="3"/>
    </row>
    <row r="33" spans="2:16" s="1" customFormat="1" ht="16.5" thickBot="1" x14ac:dyDescent="0.3">
      <c r="B33" s="15">
        <f>B12-B32</f>
        <v>-212841.78</v>
      </c>
      <c r="C33" s="25" t="s">
        <v>22</v>
      </c>
      <c r="D33" s="26"/>
      <c r="E33" s="26"/>
      <c r="F33" s="26"/>
      <c r="G33" s="26"/>
      <c r="H33" s="26"/>
      <c r="I33" s="26"/>
      <c r="J33" s="26"/>
      <c r="K33" s="3"/>
      <c r="L33" s="3"/>
      <c r="M33" s="3"/>
      <c r="N33" s="3"/>
      <c r="O33" s="3"/>
      <c r="P33" s="3"/>
    </row>
    <row r="34" spans="2:16" ht="16.5" thickBot="1" x14ac:dyDescent="0.3">
      <c r="B34" s="18">
        <v>550001.03</v>
      </c>
      <c r="C34" s="27" t="s">
        <v>27</v>
      </c>
      <c r="D34" s="28"/>
      <c r="E34" s="28"/>
      <c r="F34" s="28"/>
      <c r="G34" s="28"/>
      <c r="H34" s="28"/>
      <c r="I34" s="28"/>
      <c r="J34" s="29"/>
      <c r="K34" s="2"/>
      <c r="L34" s="2"/>
      <c r="M34" s="2"/>
      <c r="N34" s="2"/>
      <c r="O34" s="2"/>
      <c r="P34" s="2"/>
    </row>
    <row r="35" spans="2:16" ht="18.75" thickBot="1" x14ac:dyDescent="0.3">
      <c r="B35" s="16">
        <f>B34+B33</f>
        <v>337159.25</v>
      </c>
      <c r="C35" s="30"/>
      <c r="D35" s="31"/>
      <c r="E35" s="31"/>
      <c r="F35" s="31"/>
      <c r="G35" s="31"/>
      <c r="H35" s="31"/>
      <c r="I35" s="31"/>
      <c r="J35" s="3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</sheetData>
  <mergeCells count="33">
    <mergeCell ref="C6:I6"/>
    <mergeCell ref="B1:M1"/>
    <mergeCell ref="B2:I2"/>
    <mergeCell ref="C3:I3"/>
    <mergeCell ref="C4:I4"/>
    <mergeCell ref="C5:I5"/>
    <mergeCell ref="C12:I12"/>
    <mergeCell ref="B13:I13"/>
    <mergeCell ref="C16:M16"/>
    <mergeCell ref="C14:M15"/>
    <mergeCell ref="C7:I7"/>
    <mergeCell ref="B8:I8"/>
    <mergeCell ref="C9:I9"/>
    <mergeCell ref="C10:I10"/>
    <mergeCell ref="C11:I11"/>
    <mergeCell ref="C18:M18"/>
    <mergeCell ref="C17:M17"/>
    <mergeCell ref="C19:G19"/>
    <mergeCell ref="C20:G20"/>
    <mergeCell ref="C21:I21"/>
    <mergeCell ref="B22:I22"/>
    <mergeCell ref="C23:J23"/>
    <mergeCell ref="C24:J24"/>
    <mergeCell ref="C25:J25"/>
    <mergeCell ref="C29:J29"/>
    <mergeCell ref="C31:I31"/>
    <mergeCell ref="C32:I32"/>
    <mergeCell ref="C33:J33"/>
    <mergeCell ref="C34:J35"/>
    <mergeCell ref="C26:J26"/>
    <mergeCell ref="C27:J27"/>
    <mergeCell ref="C28:L28"/>
    <mergeCell ref="C30:J30"/>
  </mergeCells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2024-10-23T10:45:55Z</dcterms:modified>
</cp:coreProperties>
</file>